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CO" sheetId="1" r:id="rId1"/>
  </sheets>
  <externalReferences>
    <externalReference r:id="rId4"/>
    <externalReference r:id="rId5"/>
  </externalReferences>
  <definedNames>
    <definedName name="Co_Activité">'[2]BDD'!$C:$C</definedName>
    <definedName name="Co_Application">'[1]BDD'!$A:$A</definedName>
  </definedNames>
  <calcPr fullCalcOnLoad="1"/>
</workbook>
</file>

<file path=xl/sharedStrings.xml><?xml version="1.0" encoding="utf-8"?>
<sst xmlns="http://schemas.openxmlformats.org/spreadsheetml/2006/main" count="25" uniqueCount="23">
  <si>
    <t>Nb PC</t>
  </si>
  <si>
    <t>Durée de vie</t>
  </si>
  <si>
    <t>Nb Imprimantes</t>
  </si>
  <si>
    <t>Nb serveurs</t>
  </si>
  <si>
    <t>TCO</t>
  </si>
  <si>
    <t>Nb serveurs bureautiques</t>
  </si>
  <si>
    <t>Investissement</t>
  </si>
  <si>
    <t>Exploitation</t>
  </si>
  <si>
    <t>PC</t>
  </si>
  <si>
    <t>CAI</t>
  </si>
  <si>
    <t>OS</t>
  </si>
  <si>
    <t>Personnel</t>
  </si>
  <si>
    <t>Office</t>
  </si>
  <si>
    <t>Maintenance</t>
  </si>
  <si>
    <t>Exchange</t>
  </si>
  <si>
    <t>Imprimante</t>
  </si>
  <si>
    <t>Réseau</t>
  </si>
  <si>
    <t>Licence réseau</t>
  </si>
  <si>
    <t>Install</t>
  </si>
  <si>
    <t>Infrastructure</t>
  </si>
  <si>
    <t>Système</t>
  </si>
  <si>
    <t>Serveurs</t>
  </si>
  <si>
    <t>Structure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</si>
</sst>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.0"/>
    <numFmt numFmtId="174" formatCode="[$-40C]d\ mmmm\ yyyy;@"/>
    <numFmt numFmtId="175" formatCode="[$-F800]dddd\,\ mmmm\ dd\,\ yyyy"/>
    <numFmt numFmtId="176" formatCode="&quot;Vrai&quot;;&quot;Vrai&quot;;&quot;Faux&quot;"/>
    <numFmt numFmtId="177" formatCode="&quot;Actif&quot;;&quot;Actif&quot;;&quot;Inactif&quot;"/>
    <numFmt numFmtId="178" formatCode="[$-40C]mmm\-yy;@"/>
    <numFmt numFmtId="179" formatCode="h:mm;@"/>
    <numFmt numFmtId="180" formatCode="[$-40C]d\-mmm\-yy;@"/>
    <numFmt numFmtId="181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4\info\SUIVI_ACTIVITE\Suivi_Activit&#233;_D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4\info\Syst-Res\ACTIVITE_SRM\SRM\2005\Suivi_Activit&#233;_2005_J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BilanMensuel"/>
      <sheetName val="Bilan Annuel"/>
      <sheetName val="BDD"/>
    </sheetNames>
    <sheetDataSet>
      <sheetData sheetId="14">
        <row r="1">
          <cell r="A1" t="str">
            <v>Projet ou Application</v>
          </cell>
        </row>
        <row r="2">
          <cell r="A2" t="str">
            <v>GMAO</v>
          </cell>
        </row>
        <row r="3">
          <cell r="A3" t="str">
            <v>PTAH</v>
          </cell>
        </row>
        <row r="4">
          <cell r="A4" t="str">
            <v>MAGH2</v>
          </cell>
        </row>
        <row r="5">
          <cell r="A5" t="str">
            <v>M2-Dem_services</v>
          </cell>
        </row>
        <row r="6">
          <cell r="A6" t="str">
            <v>Balance Horaire (Excel)</v>
          </cell>
        </row>
        <row r="7">
          <cell r="A7" t="str">
            <v>Agirh</v>
          </cell>
        </row>
        <row r="8">
          <cell r="A8" t="str">
            <v>BO Agirh</v>
          </cell>
        </row>
        <row r="9">
          <cell r="A9" t="str">
            <v>Agirh Postes budgétaires et effectifs</v>
          </cell>
        </row>
        <row r="10">
          <cell r="A10" t="str">
            <v>Agirh Gardes médicales et tableaux de service</v>
          </cell>
        </row>
        <row r="11">
          <cell r="A11" t="str">
            <v>Agirh Autres modules</v>
          </cell>
        </row>
        <row r="12">
          <cell r="A12" t="str">
            <v>Gesform</v>
          </cell>
        </row>
        <row r="13">
          <cell r="A13" t="str">
            <v>PH7</v>
          </cell>
        </row>
        <row r="14">
          <cell r="A14" t="str">
            <v>Agirh Planning</v>
          </cell>
        </row>
        <row r="15">
          <cell r="A15" t="str">
            <v>Chimed</v>
          </cell>
        </row>
        <row r="16">
          <cell r="A16" t="str">
            <v>Recrutement</v>
          </cell>
        </row>
        <row r="17">
          <cell r="A17" t="str">
            <v>Ecoles (Auriga)</v>
          </cell>
        </row>
        <row r="18">
          <cell r="A18" t="str">
            <v>CDE (Alexandrie)</v>
          </cell>
        </row>
        <row r="19">
          <cell r="A19" t="str">
            <v>Pharmachat</v>
          </cell>
        </row>
        <row r="20">
          <cell r="A20" t="str">
            <v>Stats Service Social</v>
          </cell>
        </row>
        <row r="21">
          <cell r="A21" t="str">
            <v>PMA</v>
          </cell>
        </row>
        <row r="22">
          <cell r="A22" t="str">
            <v>Biberonnerie</v>
          </cell>
        </row>
        <row r="23">
          <cell r="A23" t="str">
            <v>Xplore</v>
          </cell>
        </row>
        <row r="24">
          <cell r="A24" t="str">
            <v>Xplore SEF</v>
          </cell>
        </row>
        <row r="25">
          <cell r="A25" t="str">
            <v>Noyau</v>
          </cell>
        </row>
        <row r="26">
          <cell r="A26" t="str">
            <v>Gestion Adm. Patient</v>
          </cell>
        </row>
        <row r="27">
          <cell r="A27" t="str">
            <v>Traceline</v>
          </cell>
        </row>
        <row r="28">
          <cell r="A28" t="str">
            <v>SRD</v>
          </cell>
        </row>
        <row r="29">
          <cell r="A29" t="str">
            <v>Touline</v>
          </cell>
        </row>
        <row r="30">
          <cell r="A30" t="str">
            <v>CardioReport</v>
          </cell>
        </row>
        <row r="31">
          <cell r="A31" t="str">
            <v>AGSCOM</v>
          </cell>
        </row>
        <row r="32">
          <cell r="A32" t="str">
            <v>Scénario Actes</v>
          </cell>
        </row>
        <row r="33">
          <cell r="A33" t="str">
            <v>SAMU</v>
          </cell>
        </row>
        <row r="34">
          <cell r="A34" t="str">
            <v>Sillage DM</v>
          </cell>
        </row>
        <row r="35">
          <cell r="A35" t="str">
            <v>Sillage RS</v>
          </cell>
        </row>
        <row r="36">
          <cell r="A36" t="str">
            <v>DMI2-AES</v>
          </cell>
        </row>
        <row r="37">
          <cell r="A37" t="str">
            <v>SICAP</v>
          </cell>
        </row>
        <row r="38">
          <cell r="A38" t="str">
            <v>SSR</v>
          </cell>
        </row>
        <row r="39">
          <cell r="A39" t="str">
            <v>Gestion Med. Patient</v>
          </cell>
        </row>
        <row r="40">
          <cell r="A40" t="str">
            <v>CYTO</v>
          </cell>
        </row>
        <row r="41">
          <cell r="A41" t="str">
            <v>ACTIMA</v>
          </cell>
        </row>
        <row r="42">
          <cell r="A42" t="str">
            <v>Genois - Module1</v>
          </cell>
        </row>
        <row r="43">
          <cell r="A43" t="str">
            <v>Sauphix</v>
          </cell>
        </row>
        <row r="44">
          <cell r="A44" t="str">
            <v>Alfa RD</v>
          </cell>
        </row>
        <row r="45">
          <cell r="A45" t="str">
            <v>EDI- Magh2</v>
          </cell>
        </row>
        <row r="46">
          <cell r="A46" t="str">
            <v>Formations SA</v>
          </cell>
        </row>
        <row r="47">
          <cell r="A47" t="str">
            <v>Outil SA</v>
          </cell>
        </row>
        <row r="48">
          <cell r="A48" t="str">
            <v>Gest'Saisie Pharm</v>
          </cell>
        </row>
        <row r="49">
          <cell r="A49" t="str">
            <v>Rétrocession</v>
          </cell>
        </row>
        <row r="50">
          <cell r="A50" t="str">
            <v>CCAM</v>
          </cell>
        </row>
        <row r="51">
          <cell r="A51" t="str">
            <v>Urgences</v>
          </cell>
        </row>
        <row r="52">
          <cell r="A52" t="str">
            <v>T2A</v>
          </cell>
        </row>
        <row r="53">
          <cell r="A53" t="str">
            <v>MAJ postes</v>
          </cell>
        </row>
        <row r="54">
          <cell r="A54" t="str">
            <v>SUSIE</v>
          </cell>
        </row>
        <row r="55">
          <cell r="A55" t="str">
            <v>DIAMM/GENSOURCE</v>
          </cell>
        </row>
        <row r="56">
          <cell r="A56" t="str">
            <v>Logiciels SM Divers</v>
          </cell>
        </row>
        <row r="57">
          <cell r="A57" t="str">
            <v>Logiciels SM 4D Divers</v>
          </cell>
        </row>
        <row r="58">
          <cell r="A58" t="str">
            <v>AXILOG</v>
          </cell>
        </row>
        <row r="59">
          <cell r="A59" t="str">
            <v>HEMADIALYSE</v>
          </cell>
        </row>
        <row r="60">
          <cell r="A60" t="str">
            <v>Portail XNET</v>
          </cell>
        </row>
        <row r="61">
          <cell r="A61" t="str">
            <v>Administration Unix</v>
          </cell>
        </row>
        <row r="62">
          <cell r="A62" t="str">
            <v>Administration Windows AD </v>
          </cell>
        </row>
        <row r="63">
          <cell r="A63" t="str">
            <v>Migration Windows 2000/2003</v>
          </cell>
        </row>
        <row r="64">
          <cell r="A64" t="str">
            <v>Architecture Sauvegarde  &amp; San</v>
          </cell>
        </row>
        <row r="65">
          <cell r="A65" t="str">
            <v>Architecture Centraux Unix</v>
          </cell>
        </row>
        <row r="66">
          <cell r="A66" t="str">
            <v>Architecture Windows</v>
          </cell>
        </row>
        <row r="67">
          <cell r="A67" t="str">
            <v>Annuaire LDAP - AD</v>
          </cell>
        </row>
        <row r="68">
          <cell r="A68" t="str">
            <v>Administration surveillance et suivi</v>
          </cell>
        </row>
        <row r="69">
          <cell r="A69" t="str">
            <v>Login unique</v>
          </cell>
        </row>
        <row r="70">
          <cell r="A70" t="str">
            <v>Samu (Prescom)</v>
          </cell>
        </row>
        <row r="71">
          <cell r="A71" t="str">
            <v>Démarche Qualité</v>
          </cell>
        </row>
        <row r="72">
          <cell r="A72" t="str">
            <v>Assistance Niveau 2 </v>
          </cell>
        </row>
        <row r="73">
          <cell r="A73" t="str">
            <v>Renouvellement postes anciens</v>
          </cell>
        </row>
        <row r="74">
          <cell r="A74" t="str">
            <v>Demandes micro infrmatiques diverses</v>
          </cell>
        </row>
        <row r="75">
          <cell r="A75" t="str">
            <v>Restructuration de services</v>
          </cell>
        </row>
        <row r="76">
          <cell r="A76" t="str">
            <v>Administration réseau</v>
          </cell>
        </row>
        <row r="77">
          <cell r="A77" t="str">
            <v>Evolution réseau </v>
          </cell>
        </row>
        <row r="78">
          <cell r="A78" t="str">
            <v>Architecture réseau futur</v>
          </cell>
        </row>
        <row r="79">
          <cell r="A79" t="str">
            <v>Accompagnement construction </v>
          </cell>
        </row>
        <row r="80">
          <cell r="A80" t="str">
            <v>Dénagement Antoine Joly</v>
          </cell>
        </row>
        <row r="81">
          <cell r="A81" t="str">
            <v>Schéma Directeur Informatique</v>
          </cell>
        </row>
        <row r="82">
          <cell r="A82" t="str">
            <v>Reflexion astreintes</v>
          </cell>
        </row>
        <row r="83">
          <cell r="A83" t="str">
            <v>Participation astreintes</v>
          </cell>
        </row>
        <row r="84">
          <cell r="A84" t="str">
            <v>Réseaux de soins</v>
          </cell>
        </row>
        <row r="85">
          <cell r="A85" t="str">
            <v>Assistance utilisateur </v>
          </cell>
        </row>
        <row r="86">
          <cell r="A86" t="str">
            <v>Formations techniques</v>
          </cell>
        </row>
        <row r="87">
          <cell r="A87" t="str">
            <v>Formations techniques</v>
          </cell>
        </row>
        <row r="88">
          <cell r="A88" t="str">
            <v>Veille technologique</v>
          </cell>
        </row>
        <row r="89">
          <cell r="A89" t="str">
            <v>Apilink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Graph1"/>
      <sheetName val="Graph2"/>
      <sheetName val="Graph3"/>
      <sheetName val="BilanMensuel"/>
      <sheetName val="Bilan Annuel"/>
      <sheetName val="BDD"/>
    </sheetNames>
    <sheetDataSet>
      <sheetData sheetId="17">
        <row r="1">
          <cell r="C1" t="str">
            <v>Code Activité</v>
          </cell>
        </row>
        <row r="2">
          <cell r="C2" t="str">
            <v>MCOU</v>
          </cell>
        </row>
        <row r="3">
          <cell r="C3" t="str">
            <v>MEVO</v>
          </cell>
        </row>
        <row r="4">
          <cell r="C4" t="str">
            <v>PROJ</v>
          </cell>
        </row>
        <row r="5">
          <cell r="C5" t="str">
            <v>PDIV</v>
          </cell>
        </row>
        <row r="6">
          <cell r="C6" t="str">
            <v>FOR</v>
          </cell>
        </row>
        <row r="7">
          <cell r="C7" t="str">
            <v>BURO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1.421875" style="1" customWidth="1"/>
    <col min="2" max="2" width="14.00390625" style="1" bestFit="1" customWidth="1"/>
    <col min="3" max="16384" width="11.421875" style="1" customWidth="1"/>
  </cols>
  <sheetData>
    <row r="2" spans="2:6" ht="12.75">
      <c r="B2" s="1" t="s">
        <v>0</v>
      </c>
      <c r="C2" s="1">
        <v>2500</v>
      </c>
      <c r="E2" s="1" t="s">
        <v>1</v>
      </c>
      <c r="F2" s="2">
        <v>4.5</v>
      </c>
    </row>
    <row r="3" spans="2:3" ht="12.75">
      <c r="B3" s="1" t="s">
        <v>2</v>
      </c>
      <c r="C3" s="1">
        <v>1000</v>
      </c>
    </row>
    <row r="4" spans="2:6" ht="12.75">
      <c r="B4" s="1" t="s">
        <v>3</v>
      </c>
      <c r="C4" s="1">
        <v>100</v>
      </c>
      <c r="E4" s="3" t="s">
        <v>4</v>
      </c>
      <c r="F4" s="4">
        <f>D8+(I8/C2*F2)</f>
        <v>3196.6064</v>
      </c>
    </row>
    <row r="5" spans="2:3" ht="12.75">
      <c r="B5" s="1" t="s">
        <v>5</v>
      </c>
      <c r="C5" s="1">
        <v>6</v>
      </c>
    </row>
    <row r="8" spans="2:9" ht="12.75">
      <c r="B8" s="1" t="s">
        <v>6</v>
      </c>
      <c r="D8" s="1">
        <f>SUM(D9:D15)</f>
        <v>1574</v>
      </c>
      <c r="F8" s="1" t="s">
        <v>7</v>
      </c>
      <c r="I8" s="1">
        <f>SUM(I10:I27)</f>
        <v>901448</v>
      </c>
    </row>
    <row r="9" spans="1:6" ht="12.75">
      <c r="A9" s="1" t="s">
        <v>8</v>
      </c>
      <c r="B9" s="1">
        <v>700</v>
      </c>
      <c r="C9" s="1">
        <v>1</v>
      </c>
      <c r="D9" s="1">
        <f aca="true" t="shared" si="0" ref="D9:D15">B9*C9</f>
        <v>700</v>
      </c>
      <c r="F9" s="1" t="s">
        <v>9</v>
      </c>
    </row>
    <row r="10" spans="1:9" ht="12.75">
      <c r="A10" s="1" t="s">
        <v>10</v>
      </c>
      <c r="B10" s="1">
        <v>100</v>
      </c>
      <c r="C10" s="1">
        <v>1</v>
      </c>
      <c r="D10" s="1">
        <f t="shared" si="0"/>
        <v>100</v>
      </c>
      <c r="F10" s="1" t="s">
        <v>11</v>
      </c>
      <c r="G10" s="1">
        <v>10</v>
      </c>
      <c r="H10" s="1">
        <v>40000</v>
      </c>
      <c r="I10" s="1">
        <f>G10*H10</f>
        <v>400000</v>
      </c>
    </row>
    <row r="11" spans="1:9" ht="12.75">
      <c r="A11" s="1" t="s">
        <v>12</v>
      </c>
      <c r="B11" s="1">
        <v>477</v>
      </c>
      <c r="C11" s="1">
        <v>1</v>
      </c>
      <c r="D11" s="1">
        <f t="shared" si="0"/>
        <v>477</v>
      </c>
      <c r="F11" s="1" t="s">
        <v>13</v>
      </c>
      <c r="G11" s="5">
        <v>0.2</v>
      </c>
      <c r="H11" s="1">
        <f>C2*D8*G11</f>
        <v>787000</v>
      </c>
      <c r="I11" s="1">
        <f>G11*H11</f>
        <v>157400</v>
      </c>
    </row>
    <row r="12" spans="1:4" ht="12.75">
      <c r="A12" s="1" t="s">
        <v>14</v>
      </c>
      <c r="B12" s="1">
        <v>32</v>
      </c>
      <c r="C12" s="1">
        <v>1</v>
      </c>
      <c r="D12" s="1">
        <f t="shared" si="0"/>
        <v>32</v>
      </c>
    </row>
    <row r="13" spans="1:6" ht="12.75">
      <c r="A13" s="1" t="s">
        <v>15</v>
      </c>
      <c r="B13" s="1">
        <v>200</v>
      </c>
      <c r="C13" s="5">
        <f>C3/C2</f>
        <v>0.4</v>
      </c>
      <c r="D13" s="1">
        <f t="shared" si="0"/>
        <v>80</v>
      </c>
      <c r="F13" s="1" t="s">
        <v>16</v>
      </c>
    </row>
    <row r="14" spans="1:9" ht="12.75">
      <c r="A14" s="1" t="s">
        <v>17</v>
      </c>
      <c r="B14" s="1">
        <v>87</v>
      </c>
      <c r="C14" s="1">
        <v>1</v>
      </c>
      <c r="D14" s="1">
        <f t="shared" si="0"/>
        <v>87</v>
      </c>
      <c r="F14" s="1" t="s">
        <v>11</v>
      </c>
      <c r="G14" s="1">
        <v>3</v>
      </c>
      <c r="H14" s="1">
        <v>50000</v>
      </c>
      <c r="I14" s="1">
        <f>G14*H14</f>
        <v>150000</v>
      </c>
    </row>
    <row r="15" spans="1:9" ht="12.75">
      <c r="A15" s="1" t="s">
        <v>18</v>
      </c>
      <c r="B15" s="1">
        <v>98</v>
      </c>
      <c r="C15" s="1">
        <v>1</v>
      </c>
      <c r="D15" s="1">
        <f t="shared" si="0"/>
        <v>98</v>
      </c>
      <c r="F15" s="1" t="s">
        <v>19</v>
      </c>
      <c r="G15" s="1">
        <v>12</v>
      </c>
      <c r="H15" s="1">
        <v>12004</v>
      </c>
      <c r="I15" s="1">
        <f>G15*H15</f>
        <v>144048</v>
      </c>
    </row>
    <row r="17" ht="12.75">
      <c r="F17" s="1" t="s">
        <v>20</v>
      </c>
    </row>
    <row r="18" spans="6:9" ht="12.75">
      <c r="F18" s="1" t="s">
        <v>11</v>
      </c>
      <c r="G18" s="1">
        <v>1</v>
      </c>
      <c r="H18" s="1">
        <v>50000</v>
      </c>
      <c r="I18" s="1">
        <f>G18*H18</f>
        <v>50000</v>
      </c>
    </row>
    <row r="19" spans="6:7" ht="12.75">
      <c r="F19" s="1" t="s">
        <v>21</v>
      </c>
      <c r="G19" s="1">
        <v>6</v>
      </c>
    </row>
    <row r="21" ht="12.75">
      <c r="F21" s="1" t="s">
        <v>22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&amp;C&amp;"Arial,Gras"&amp;20&amp;A&amp;R&amp;D&amp;T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RENNES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cartau</dc:creator>
  <cp:keywords/>
  <dc:description/>
  <cp:lastModifiedBy>cartau</cp:lastModifiedBy>
  <dcterms:created xsi:type="dcterms:W3CDTF">2007-08-13T07:45:37Z</dcterms:created>
  <dcterms:modified xsi:type="dcterms:W3CDTF">2007-08-13T07:45:56Z</dcterms:modified>
  <cp:category/>
  <cp:version/>
  <cp:contentType/>
  <cp:contentStatus/>
</cp:coreProperties>
</file>